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56" windowWidth="11352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<sst xmlns="http://schemas.openxmlformats.org/spreadsheetml/2006/main" count="28" uniqueCount="19">
  <si>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</si>
  <si>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</si>
  <si>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</si>
  <si>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</si>
  <si>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</si>
  <si>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</si>
  <si>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</si>
  <si>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</si>
  <si>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</si>
  <si>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</si>
  <si>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</si>
  <si>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</si>
  <si>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</si>
  <si>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</si>
  <si>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</si>
  <si>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</t>
  </si>
  <si>
    <t>Anketa</t>
  </si>
  <si>
    <t>+</t>
  </si>
  <si>
    <t>?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</si>
</sst>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 textRotation="90" wrapText="1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2" fillId="35" borderId="10" xfId="0" applyFont="1" applyFill="1" applyBorder="1" applyAlignment="1">
      <alignment textRotation="90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26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3" customWidth="1"/>
    <col min="12" max="12" width="6.140625" style="0" customWidth="1"/>
  </cols>
  <sheetData>
    <row r="1" spans="1:12" s="10" customFormat="1" ht="39" customHeigh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6:8" ht="17.25">
      <c r="F3" s="38"/>
      <c r="G3" s="38"/>
      <c r="H3" s="38"/>
    </row>
    <row r="4" spans="2:7" ht="17.25">
      <c r="B4" s="39" t="s">
        <v>6</v>
      </c>
      <c r="C4" s="39"/>
      <c r="D4" s="39"/>
      <c r="E4" s="39"/>
      <c r="F4" s="40"/>
      <c r="G4" s="4">
        <v>7</v>
      </c>
    </row>
    <row r="5" spans="2:7" ht="17.25">
      <c r="B5" s="39" t="s">
        <v>7</v>
      </c>
      <c r="C5" s="39"/>
      <c r="D5" s="39"/>
      <c r="E5" s="39"/>
      <c r="F5" s="40"/>
      <c r="G5" s="4">
        <v>30</v>
      </c>
    </row>
    <row r="6" spans="2:7" ht="17.25">
      <c r="B6" s="39" t="s">
        <v>8</v>
      </c>
      <c r="C6" s="39"/>
      <c r="D6" s="39"/>
      <c r="E6" s="39"/>
      <c r="F6" s="40"/>
      <c r="G6" s="5">
        <f>G4*2</f>
        <v>14</v>
      </c>
    </row>
    <row r="7" spans="2:8" ht="17.25">
      <c r="B7" s="39"/>
      <c r="C7" s="39"/>
      <c r="D7" s="39"/>
      <c r="E7" s="39"/>
      <c r="F7" s="39"/>
      <c r="G7" s="8"/>
      <c r="H7"/>
    </row>
    <row r="8" spans="2:10" ht="17.25">
      <c r="B8" s="38" t="s">
        <v>4</v>
      </c>
      <c r="C8" s="38"/>
      <c r="D8" s="38"/>
      <c r="E8" s="38"/>
      <c r="F8" s="38"/>
      <c r="G8" s="38"/>
      <c r="H8" s="38"/>
      <c r="I8" s="38"/>
      <c r="J8" s="38"/>
    </row>
    <row r="9" spans="1:12" ht="154.5" customHeight="1" thickBot="1">
      <c r="A9" s="16" t="s">
        <v>11</v>
      </c>
      <c r="B9" s="17" t="s">
        <v>12</v>
      </c>
      <c r="C9" s="16" t="s">
        <v>5</v>
      </c>
      <c r="D9" s="18" t="s">
        <v>9</v>
      </c>
      <c r="E9" s="19" t="s">
        <v>10</v>
      </c>
      <c r="F9" s="20" t="s">
        <v>0</v>
      </c>
      <c r="G9" s="21" t="s">
        <v>2</v>
      </c>
      <c r="H9" s="21" t="s">
        <v>3</v>
      </c>
      <c r="I9" s="22" t="s">
        <v>1</v>
      </c>
      <c r="J9" s="23" t="s">
        <v>14</v>
      </c>
      <c r="K9" s="12" t="s">
        <v>13</v>
      </c>
      <c r="L9" t="s">
        <v>16</v>
      </c>
    </row>
    <row r="10" spans="1:11" ht="18" thickBot="1">
      <c r="A10" s="24"/>
      <c r="B10" s="25"/>
      <c r="C10" s="26">
        <v>113841</v>
      </c>
      <c r="D10" s="27">
        <v>3</v>
      </c>
      <c r="E10" s="11">
        <f>ROUND((D10*$G$5)/$G$6,1)</f>
        <v>6.4</v>
      </c>
      <c r="F10" s="1">
        <f>ROUND(IF(E10&lt;=20,E10,((E10-20)/2)+20),1)</f>
        <v>6.4</v>
      </c>
      <c r="G10" s="3">
        <v>4</v>
      </c>
      <c r="H10" s="3">
        <v>4</v>
      </c>
      <c r="I10" s="7">
        <f>G10+H10</f>
        <v>8</v>
      </c>
      <c r="J10" s="14">
        <f>ROUND(IF((F10/4)&gt;10,10,F10/4),0)</f>
        <v>2</v>
      </c>
      <c r="K10" s="34">
        <f>ROUND(IF(F10&lt;=20,((F10+I10)-(IF(I10&lt;10,(10-I10)*4,0)))/4,(((F10+((40-F10)/20)*I10))-(IF(I10&lt;10,(10-I10)*4,0)))/4),0)</f>
        <v>2</v>
      </c>
    </row>
    <row r="11" spans="1:11" ht="18" thickBot="1">
      <c r="A11" s="28"/>
      <c r="B11" s="29"/>
      <c r="C11" s="30">
        <v>113965</v>
      </c>
      <c r="D11" s="27">
        <v>0</v>
      </c>
      <c r="E11" s="11">
        <f aca="true" t="shared" si="0" ref="E11:E39">ROUND((D11*$G$5)/$G$6,1)</f>
        <v>0</v>
      </c>
      <c r="F11" s="1">
        <f aca="true" t="shared" si="1" ref="F11:F39">ROUND(IF(E11&lt;=20,E11,((E11-20)/2)+20),1)</f>
        <v>0</v>
      </c>
      <c r="G11" s="3">
        <v>6</v>
      </c>
      <c r="H11" s="3">
        <v>4</v>
      </c>
      <c r="I11" s="7">
        <f aca="true" t="shared" si="2" ref="I11:I39">G11+H11</f>
        <v>10</v>
      </c>
      <c r="J11" s="14">
        <f aca="true" t="shared" si="3" ref="J11:J39">ROUND(IF((F11/4)&gt;10,10,F11/4),0)</f>
        <v>0</v>
      </c>
      <c r="K11" s="34">
        <f aca="true" t="shared" si="4" ref="K11:K39">ROUND(IF(F11&lt;=20,((F11+I11)-(IF(I11&lt;10,(10-I11)*4,0)))/4,(((F11+((40-F11)/20)*I11))-(IF(I11&lt;10,(10-I11)*4,0)))/4),0)</f>
        <v>3</v>
      </c>
    </row>
    <row r="12" spans="1:12" ht="18" thickBot="1">
      <c r="A12" s="28"/>
      <c r="B12" s="29"/>
      <c r="C12" s="30">
        <v>113980</v>
      </c>
      <c r="D12" s="27">
        <v>1</v>
      </c>
      <c r="E12" s="11">
        <f t="shared" si="0"/>
        <v>2.1</v>
      </c>
      <c r="F12" s="1">
        <f t="shared" si="1"/>
        <v>2.1</v>
      </c>
      <c r="G12" s="3">
        <v>4</v>
      </c>
      <c r="H12" s="3">
        <v>4</v>
      </c>
      <c r="I12" s="7">
        <f t="shared" si="2"/>
        <v>8</v>
      </c>
      <c r="J12" s="14">
        <f t="shared" si="3"/>
        <v>1</v>
      </c>
      <c r="K12" s="34">
        <f t="shared" si="4"/>
        <v>1</v>
      </c>
      <c r="L12" s="9"/>
    </row>
    <row r="13" spans="1:12" ht="24.75" thickBot="1">
      <c r="A13" s="28"/>
      <c r="B13" s="29"/>
      <c r="C13" s="30">
        <v>113985</v>
      </c>
      <c r="D13" s="27">
        <v>8</v>
      </c>
      <c r="E13" s="11">
        <f t="shared" si="0"/>
        <v>17.1</v>
      </c>
      <c r="F13" s="1">
        <f t="shared" si="1"/>
        <v>17.1</v>
      </c>
      <c r="G13" s="3">
        <v>8</v>
      </c>
      <c r="H13" s="3">
        <v>5</v>
      </c>
      <c r="I13" s="7">
        <f t="shared" si="2"/>
        <v>13</v>
      </c>
      <c r="J13" s="14">
        <f t="shared" si="3"/>
        <v>4</v>
      </c>
      <c r="K13" s="41">
        <f t="shared" si="4"/>
        <v>8</v>
      </c>
      <c r="L13" s="9"/>
    </row>
    <row r="14" spans="1:12" ht="24.75" thickBot="1">
      <c r="A14" s="28"/>
      <c r="B14" s="29"/>
      <c r="C14" s="30">
        <v>114404</v>
      </c>
      <c r="D14" s="27">
        <v>11</v>
      </c>
      <c r="E14" s="11">
        <f t="shared" si="0"/>
        <v>23.6</v>
      </c>
      <c r="F14" s="1">
        <f t="shared" si="1"/>
        <v>21.8</v>
      </c>
      <c r="G14" s="3"/>
      <c r="H14" s="3"/>
      <c r="I14" s="7">
        <f t="shared" si="2"/>
        <v>0</v>
      </c>
      <c r="J14" s="42">
        <f t="shared" si="3"/>
        <v>5</v>
      </c>
      <c r="K14" s="34">
        <f t="shared" si="4"/>
        <v>-5</v>
      </c>
      <c r="L14" s="33" t="s">
        <v>17</v>
      </c>
    </row>
    <row r="15" spans="1:12" ht="24.75" thickBot="1">
      <c r="A15" s="28"/>
      <c r="B15" s="29"/>
      <c r="C15" s="30">
        <v>114407</v>
      </c>
      <c r="D15" s="27">
        <v>14</v>
      </c>
      <c r="E15" s="11">
        <f t="shared" si="0"/>
        <v>30</v>
      </c>
      <c r="F15" s="1">
        <f t="shared" si="1"/>
        <v>25</v>
      </c>
      <c r="G15" s="3"/>
      <c r="H15" s="3"/>
      <c r="I15" s="7">
        <f t="shared" si="2"/>
        <v>0</v>
      </c>
      <c r="J15" s="42">
        <f t="shared" si="3"/>
        <v>6</v>
      </c>
      <c r="K15" s="34">
        <f t="shared" si="4"/>
        <v>-4</v>
      </c>
      <c r="L15" s="33" t="s">
        <v>17</v>
      </c>
    </row>
    <row r="16" spans="1:12" ht="24.75" thickBot="1">
      <c r="A16" s="28"/>
      <c r="B16" s="29"/>
      <c r="C16" s="30">
        <v>113249</v>
      </c>
      <c r="D16" s="27">
        <v>9</v>
      </c>
      <c r="E16" s="11">
        <f t="shared" si="0"/>
        <v>19.3</v>
      </c>
      <c r="F16" s="1">
        <f t="shared" si="1"/>
        <v>19.3</v>
      </c>
      <c r="G16" s="3"/>
      <c r="H16" s="3"/>
      <c r="I16" s="7">
        <f t="shared" si="2"/>
        <v>0</v>
      </c>
      <c r="J16" s="42">
        <f t="shared" si="3"/>
        <v>5</v>
      </c>
      <c r="K16" s="34">
        <f t="shared" si="4"/>
        <v>-5</v>
      </c>
      <c r="L16" s="33" t="s">
        <v>18</v>
      </c>
    </row>
    <row r="17" spans="1:12" ht="24.75" thickBot="1">
      <c r="A17" s="28"/>
      <c r="B17" s="29"/>
      <c r="C17" s="30">
        <v>114322</v>
      </c>
      <c r="D17" s="27">
        <v>10</v>
      </c>
      <c r="E17" s="11">
        <f t="shared" si="0"/>
        <v>21.4</v>
      </c>
      <c r="F17" s="1">
        <f t="shared" si="1"/>
        <v>20.7</v>
      </c>
      <c r="G17" s="3"/>
      <c r="H17" s="3"/>
      <c r="I17" s="7">
        <f t="shared" si="2"/>
        <v>0</v>
      </c>
      <c r="J17" s="42">
        <f t="shared" si="3"/>
        <v>5</v>
      </c>
      <c r="K17" s="34">
        <f t="shared" si="4"/>
        <v>-5</v>
      </c>
      <c r="L17" s="33" t="s">
        <v>17</v>
      </c>
    </row>
    <row r="18" spans="1:13" ht="18" thickBot="1">
      <c r="A18" s="28"/>
      <c r="B18" s="29"/>
      <c r="C18" s="30">
        <v>114386</v>
      </c>
      <c r="D18" s="27">
        <v>0</v>
      </c>
      <c r="E18" s="11">
        <f t="shared" si="0"/>
        <v>0</v>
      </c>
      <c r="F18" s="1">
        <f t="shared" si="1"/>
        <v>0</v>
      </c>
      <c r="G18" s="3">
        <v>8</v>
      </c>
      <c r="H18" s="3">
        <v>7</v>
      </c>
      <c r="I18" s="7">
        <f t="shared" si="2"/>
        <v>15</v>
      </c>
      <c r="J18" s="14">
        <f t="shared" si="3"/>
        <v>0</v>
      </c>
      <c r="K18" s="34">
        <f t="shared" si="4"/>
        <v>4</v>
      </c>
      <c r="L18" s="35" t="s">
        <v>17</v>
      </c>
      <c r="M18" s="35"/>
    </row>
    <row r="19" spans="1:12" ht="18" thickBot="1">
      <c r="A19" s="28"/>
      <c r="B19" s="29"/>
      <c r="C19" s="30">
        <v>114284</v>
      </c>
      <c r="D19" s="27">
        <v>0</v>
      </c>
      <c r="E19" s="11">
        <f t="shared" si="0"/>
        <v>0</v>
      </c>
      <c r="F19" s="1">
        <f t="shared" si="1"/>
        <v>0</v>
      </c>
      <c r="G19" s="3">
        <v>4</v>
      </c>
      <c r="H19" s="3">
        <v>4</v>
      </c>
      <c r="I19" s="7">
        <f t="shared" si="2"/>
        <v>8</v>
      </c>
      <c r="J19" s="14">
        <f t="shared" si="3"/>
        <v>0</v>
      </c>
      <c r="K19" s="34">
        <f t="shared" si="4"/>
        <v>0</v>
      </c>
      <c r="L19" s="9"/>
    </row>
    <row r="20" spans="1:12" ht="24.75" thickBot="1">
      <c r="A20" s="28"/>
      <c r="B20" s="29"/>
      <c r="C20" s="30">
        <v>114291</v>
      </c>
      <c r="D20" s="27">
        <v>4</v>
      </c>
      <c r="E20" s="11">
        <f t="shared" si="0"/>
        <v>8.6</v>
      </c>
      <c r="F20" s="1">
        <f t="shared" si="1"/>
        <v>8.6</v>
      </c>
      <c r="G20" s="3">
        <v>6</v>
      </c>
      <c r="H20" s="3">
        <v>4</v>
      </c>
      <c r="I20" s="7">
        <f t="shared" si="2"/>
        <v>10</v>
      </c>
      <c r="J20" s="14">
        <f t="shared" si="3"/>
        <v>2</v>
      </c>
      <c r="K20" s="41">
        <f t="shared" si="4"/>
        <v>5</v>
      </c>
      <c r="L20" s="9"/>
    </row>
    <row r="21" spans="1:12" ht="24.75" thickBot="1">
      <c r="A21" s="28"/>
      <c r="B21" s="29"/>
      <c r="C21" s="30">
        <v>116837</v>
      </c>
      <c r="D21" s="27">
        <v>25</v>
      </c>
      <c r="E21" s="11">
        <f t="shared" si="0"/>
        <v>53.6</v>
      </c>
      <c r="F21" s="1">
        <f t="shared" si="1"/>
        <v>36.8</v>
      </c>
      <c r="G21" s="3"/>
      <c r="H21" s="3"/>
      <c r="I21" s="7">
        <f t="shared" si="2"/>
        <v>0</v>
      </c>
      <c r="J21" s="42">
        <f t="shared" si="3"/>
        <v>9</v>
      </c>
      <c r="K21" s="34">
        <f t="shared" si="4"/>
        <v>-1</v>
      </c>
      <c r="L21" s="33" t="s">
        <v>17</v>
      </c>
    </row>
    <row r="22" spans="1:12" ht="24.75" thickBot="1">
      <c r="A22" s="28"/>
      <c r="B22" s="29"/>
      <c r="C22" s="30">
        <v>114457</v>
      </c>
      <c r="D22" s="27">
        <v>5</v>
      </c>
      <c r="E22" s="11">
        <f t="shared" si="0"/>
        <v>10.7</v>
      </c>
      <c r="F22" s="1">
        <f t="shared" si="1"/>
        <v>10.7</v>
      </c>
      <c r="G22" s="3">
        <v>6</v>
      </c>
      <c r="H22" s="3">
        <v>4</v>
      </c>
      <c r="I22" s="7">
        <f t="shared" si="2"/>
        <v>10</v>
      </c>
      <c r="J22" s="14">
        <f t="shared" si="3"/>
        <v>3</v>
      </c>
      <c r="K22" s="41">
        <f t="shared" si="4"/>
        <v>5</v>
      </c>
      <c r="L22" s="33"/>
    </row>
    <row r="23" spans="1:12" ht="24.75" thickBot="1">
      <c r="A23" s="28"/>
      <c r="B23" s="29"/>
      <c r="C23" s="30">
        <v>114751</v>
      </c>
      <c r="D23" s="27">
        <v>16</v>
      </c>
      <c r="E23" s="11">
        <f t="shared" si="0"/>
        <v>34.3</v>
      </c>
      <c r="F23" s="1">
        <f t="shared" si="1"/>
        <v>27.2</v>
      </c>
      <c r="G23" s="3"/>
      <c r="H23" s="3"/>
      <c r="I23" s="7">
        <f t="shared" si="2"/>
        <v>0</v>
      </c>
      <c r="J23" s="42">
        <f t="shared" si="3"/>
        <v>7</v>
      </c>
      <c r="K23" s="34">
        <f t="shared" si="4"/>
        <v>-3</v>
      </c>
      <c r="L23" s="33" t="s">
        <v>18</v>
      </c>
    </row>
    <row r="24" spans="1:12" ht="18" thickBot="1">
      <c r="A24" s="28"/>
      <c r="B24" s="29"/>
      <c r="C24" s="30">
        <v>114767</v>
      </c>
      <c r="D24" s="27">
        <v>0</v>
      </c>
      <c r="E24" s="11">
        <f t="shared" si="0"/>
        <v>0</v>
      </c>
      <c r="F24" s="1">
        <f t="shared" si="1"/>
        <v>0</v>
      </c>
      <c r="G24" s="3"/>
      <c r="H24" s="3"/>
      <c r="I24" s="7">
        <f t="shared" si="2"/>
        <v>0</v>
      </c>
      <c r="J24" s="14">
        <f t="shared" si="3"/>
        <v>0</v>
      </c>
      <c r="K24" s="34">
        <f t="shared" si="4"/>
        <v>-10</v>
      </c>
      <c r="L24" s="9"/>
    </row>
    <row r="25" spans="1:12" ht="18" thickBot="1">
      <c r="A25" s="28"/>
      <c r="B25" s="29"/>
      <c r="C25" s="30">
        <v>114663</v>
      </c>
      <c r="D25" s="27">
        <v>0</v>
      </c>
      <c r="E25" s="11">
        <f t="shared" si="0"/>
        <v>0</v>
      </c>
      <c r="F25" s="1">
        <f t="shared" si="1"/>
        <v>0</v>
      </c>
      <c r="G25" s="3">
        <v>4</v>
      </c>
      <c r="H25" s="3">
        <v>4</v>
      </c>
      <c r="I25" s="7">
        <f t="shared" si="2"/>
        <v>8</v>
      </c>
      <c r="J25" s="14">
        <f t="shared" si="3"/>
        <v>0</v>
      </c>
      <c r="K25" s="34">
        <f t="shared" si="4"/>
        <v>0</v>
      </c>
      <c r="L25" s="9"/>
    </row>
    <row r="26" spans="1:12" ht="24.75" thickBot="1">
      <c r="A26" s="28"/>
      <c r="B26" s="29"/>
      <c r="C26" s="30">
        <v>114810</v>
      </c>
      <c r="D26" s="27">
        <v>4</v>
      </c>
      <c r="E26" s="11">
        <f t="shared" si="0"/>
        <v>8.6</v>
      </c>
      <c r="F26" s="1">
        <f t="shared" si="1"/>
        <v>8.6</v>
      </c>
      <c r="G26" s="3">
        <v>4</v>
      </c>
      <c r="H26" s="3">
        <v>7</v>
      </c>
      <c r="I26" s="7">
        <f t="shared" si="2"/>
        <v>11</v>
      </c>
      <c r="J26" s="14">
        <f t="shared" si="3"/>
        <v>2</v>
      </c>
      <c r="K26" s="41">
        <f t="shared" si="4"/>
        <v>5</v>
      </c>
      <c r="L26" s="9"/>
    </row>
    <row r="27" spans="1:12" ht="18" thickBot="1">
      <c r="A27" s="28"/>
      <c r="B27" s="29"/>
      <c r="C27" s="30">
        <v>114852</v>
      </c>
      <c r="D27" s="27">
        <v>0</v>
      </c>
      <c r="E27" s="11">
        <f t="shared" si="0"/>
        <v>0</v>
      </c>
      <c r="F27" s="1">
        <f t="shared" si="1"/>
        <v>0</v>
      </c>
      <c r="G27" s="3"/>
      <c r="H27" s="3"/>
      <c r="I27" s="7">
        <f t="shared" si="2"/>
        <v>0</v>
      </c>
      <c r="J27" s="14">
        <f t="shared" si="3"/>
        <v>0</v>
      </c>
      <c r="K27" s="34">
        <f t="shared" si="4"/>
        <v>-10</v>
      </c>
      <c r="L27" s="9"/>
    </row>
    <row r="28" spans="1:11" ht="18" thickBot="1">
      <c r="A28" s="28"/>
      <c r="B28" s="29"/>
      <c r="C28" s="30">
        <v>114876</v>
      </c>
      <c r="D28" s="31">
        <v>0</v>
      </c>
      <c r="E28" s="11">
        <f t="shared" si="0"/>
        <v>0</v>
      </c>
      <c r="F28" s="1">
        <f t="shared" si="1"/>
        <v>0</v>
      </c>
      <c r="G28" s="17">
        <v>6</v>
      </c>
      <c r="H28" s="17">
        <v>6</v>
      </c>
      <c r="I28" s="7">
        <f t="shared" si="2"/>
        <v>12</v>
      </c>
      <c r="J28" s="14">
        <f t="shared" si="3"/>
        <v>0</v>
      </c>
      <c r="K28" s="34">
        <f t="shared" si="4"/>
        <v>3</v>
      </c>
    </row>
    <row r="29" spans="1:11" ht="24.75" thickBot="1">
      <c r="A29" s="28"/>
      <c r="B29" s="29"/>
      <c r="C29" s="30">
        <v>114885</v>
      </c>
      <c r="D29" s="31">
        <v>4</v>
      </c>
      <c r="E29" s="11">
        <f t="shared" si="0"/>
        <v>8.6</v>
      </c>
      <c r="F29" s="1">
        <f t="shared" si="1"/>
        <v>8.6</v>
      </c>
      <c r="G29" s="17">
        <v>7</v>
      </c>
      <c r="H29" s="17">
        <v>4</v>
      </c>
      <c r="I29" s="7">
        <f t="shared" si="2"/>
        <v>11</v>
      </c>
      <c r="J29" s="14">
        <f t="shared" si="3"/>
        <v>2</v>
      </c>
      <c r="K29" s="41">
        <f t="shared" si="4"/>
        <v>5</v>
      </c>
    </row>
    <row r="30" spans="1:11" ht="18" thickBot="1">
      <c r="A30" s="28"/>
      <c r="B30" s="29"/>
      <c r="C30" s="30">
        <v>115089</v>
      </c>
      <c r="D30" s="31">
        <v>0</v>
      </c>
      <c r="E30" s="11">
        <f t="shared" si="0"/>
        <v>0</v>
      </c>
      <c r="F30" s="1">
        <f t="shared" si="1"/>
        <v>0</v>
      </c>
      <c r="G30" s="17"/>
      <c r="H30" s="17"/>
      <c r="I30" s="7">
        <f t="shared" si="2"/>
        <v>0</v>
      </c>
      <c r="J30" s="14">
        <f t="shared" si="3"/>
        <v>0</v>
      </c>
      <c r="K30" s="34">
        <f t="shared" si="4"/>
        <v>-10</v>
      </c>
    </row>
    <row r="31" spans="1:13" ht="18" thickBot="1">
      <c r="A31" s="28"/>
      <c r="B31" s="29"/>
      <c r="C31" s="30">
        <v>115091</v>
      </c>
      <c r="D31" s="31">
        <v>0</v>
      </c>
      <c r="E31" s="11">
        <f t="shared" si="0"/>
        <v>0</v>
      </c>
      <c r="F31" s="1">
        <f t="shared" si="1"/>
        <v>0</v>
      </c>
      <c r="G31" s="17"/>
      <c r="H31" s="17"/>
      <c r="I31" s="7">
        <f t="shared" si="2"/>
        <v>0</v>
      </c>
      <c r="J31" s="14">
        <f t="shared" si="3"/>
        <v>0</v>
      </c>
      <c r="K31" s="34">
        <f t="shared" si="4"/>
        <v>-10</v>
      </c>
      <c r="M31" s="32"/>
    </row>
    <row r="32" spans="1:11" ht="24.75" thickBot="1">
      <c r="A32" s="28"/>
      <c r="B32" s="29"/>
      <c r="C32" s="30">
        <v>114996</v>
      </c>
      <c r="D32" s="31">
        <v>8</v>
      </c>
      <c r="E32" s="11">
        <f t="shared" si="0"/>
        <v>17.1</v>
      </c>
      <c r="F32" s="1">
        <f t="shared" si="1"/>
        <v>17.1</v>
      </c>
      <c r="G32" s="17">
        <v>8</v>
      </c>
      <c r="H32" s="17">
        <v>5</v>
      </c>
      <c r="I32" s="7">
        <f t="shared" si="2"/>
        <v>13</v>
      </c>
      <c r="J32" s="14">
        <f t="shared" si="3"/>
        <v>4</v>
      </c>
      <c r="K32" s="41">
        <f t="shared" si="4"/>
        <v>8</v>
      </c>
    </row>
    <row r="33" spans="1:13" ht="18" thickBot="1">
      <c r="A33" s="28"/>
      <c r="B33" s="29"/>
      <c r="C33" s="30">
        <v>115068</v>
      </c>
      <c r="D33" s="31">
        <v>0</v>
      </c>
      <c r="E33" s="11">
        <f t="shared" si="0"/>
        <v>0</v>
      </c>
      <c r="F33" s="1">
        <f t="shared" si="1"/>
        <v>0</v>
      </c>
      <c r="G33" s="17">
        <v>4</v>
      </c>
      <c r="H33" s="17">
        <v>4</v>
      </c>
      <c r="I33" s="7">
        <f t="shared" si="2"/>
        <v>8</v>
      </c>
      <c r="J33" s="14">
        <f t="shared" si="3"/>
        <v>0</v>
      </c>
      <c r="K33" s="34">
        <f t="shared" si="4"/>
        <v>0</v>
      </c>
      <c r="M33" s="32"/>
    </row>
    <row r="34" spans="1:11" ht="18" thickBot="1">
      <c r="A34" s="28"/>
      <c r="B34" s="29"/>
      <c r="C34" s="30">
        <v>115069</v>
      </c>
      <c r="D34" s="31">
        <v>0</v>
      </c>
      <c r="E34" s="11">
        <f t="shared" si="0"/>
        <v>0</v>
      </c>
      <c r="F34" s="1">
        <f t="shared" si="1"/>
        <v>0</v>
      </c>
      <c r="G34" s="17"/>
      <c r="H34" s="17"/>
      <c r="I34" s="7">
        <f t="shared" si="2"/>
        <v>0</v>
      </c>
      <c r="J34" s="14">
        <f t="shared" si="3"/>
        <v>0</v>
      </c>
      <c r="K34" s="34">
        <f t="shared" si="4"/>
        <v>-10</v>
      </c>
    </row>
    <row r="35" spans="1:11" ht="18" thickBot="1">
      <c r="A35" s="28"/>
      <c r="B35" s="29"/>
      <c r="C35" s="30">
        <v>114985</v>
      </c>
      <c r="D35" s="31">
        <v>5</v>
      </c>
      <c r="E35" s="11">
        <f t="shared" si="0"/>
        <v>10.7</v>
      </c>
      <c r="F35" s="1">
        <f t="shared" si="1"/>
        <v>10.7</v>
      </c>
      <c r="G35" s="17"/>
      <c r="H35" s="17"/>
      <c r="I35" s="7">
        <f t="shared" si="2"/>
        <v>0</v>
      </c>
      <c r="J35" s="14">
        <f t="shared" si="3"/>
        <v>3</v>
      </c>
      <c r="K35" s="34">
        <f t="shared" si="4"/>
        <v>-7</v>
      </c>
    </row>
    <row r="36" spans="1:11" ht="18" thickBot="1">
      <c r="A36" s="28"/>
      <c r="B36" s="29"/>
      <c r="C36" s="30">
        <v>115149</v>
      </c>
      <c r="D36" s="31">
        <v>0</v>
      </c>
      <c r="E36" s="11">
        <f t="shared" si="0"/>
        <v>0</v>
      </c>
      <c r="F36" s="1">
        <f t="shared" si="1"/>
        <v>0</v>
      </c>
      <c r="G36" s="17"/>
      <c r="H36" s="17"/>
      <c r="I36" s="7">
        <f t="shared" si="2"/>
        <v>0</v>
      </c>
      <c r="J36" s="14">
        <f t="shared" si="3"/>
        <v>0</v>
      </c>
      <c r="K36" s="34">
        <f t="shared" si="4"/>
        <v>-10</v>
      </c>
    </row>
    <row r="37" spans="1:12" ht="24.75" thickBot="1">
      <c r="A37" s="28"/>
      <c r="B37" s="29"/>
      <c r="C37" s="30">
        <v>115272</v>
      </c>
      <c r="D37" s="31">
        <v>10</v>
      </c>
      <c r="E37" s="11">
        <f t="shared" si="0"/>
        <v>21.4</v>
      </c>
      <c r="F37" s="1">
        <f t="shared" si="1"/>
        <v>20.7</v>
      </c>
      <c r="G37" s="17"/>
      <c r="H37" s="17"/>
      <c r="I37" s="7">
        <f t="shared" si="2"/>
        <v>0</v>
      </c>
      <c r="J37" s="42">
        <f t="shared" si="3"/>
        <v>5</v>
      </c>
      <c r="K37" s="34">
        <f t="shared" si="4"/>
        <v>-5</v>
      </c>
      <c r="L37" s="32" t="s">
        <v>17</v>
      </c>
    </row>
    <row r="38" spans="1:12" ht="24.75" thickBot="1">
      <c r="A38" s="28"/>
      <c r="B38" s="29"/>
      <c r="C38" s="30">
        <v>115427</v>
      </c>
      <c r="D38" s="31">
        <v>14</v>
      </c>
      <c r="E38" s="11">
        <f t="shared" si="0"/>
        <v>30</v>
      </c>
      <c r="F38" s="1">
        <f t="shared" si="1"/>
        <v>25</v>
      </c>
      <c r="G38" s="17"/>
      <c r="H38" s="17"/>
      <c r="I38" s="7">
        <f t="shared" si="2"/>
        <v>0</v>
      </c>
      <c r="J38" s="42">
        <f t="shared" si="3"/>
        <v>6</v>
      </c>
      <c r="K38" s="34">
        <f t="shared" si="4"/>
        <v>-4</v>
      </c>
      <c r="L38" s="32" t="s">
        <v>17</v>
      </c>
    </row>
    <row r="39" spans="1:12" ht="24.75" thickBot="1">
      <c r="A39" s="28"/>
      <c r="B39" s="29"/>
      <c r="C39" s="30">
        <v>115538</v>
      </c>
      <c r="D39" s="31">
        <v>12</v>
      </c>
      <c r="E39" s="11">
        <f t="shared" si="0"/>
        <v>25.7</v>
      </c>
      <c r="F39" s="1">
        <f t="shared" si="1"/>
        <v>22.9</v>
      </c>
      <c r="G39" s="17"/>
      <c r="H39" s="17"/>
      <c r="I39" s="7">
        <f t="shared" si="2"/>
        <v>0</v>
      </c>
      <c r="J39" s="42">
        <f t="shared" si="3"/>
        <v>6</v>
      </c>
      <c r="K39" s="34">
        <f t="shared" si="4"/>
        <v>-4</v>
      </c>
      <c r="L39" s="32" t="s">
        <v>17</v>
      </c>
    </row>
    <row r="40" spans="1:11" ht="18" thickBot="1">
      <c r="A40" s="28"/>
      <c r="B40" s="29"/>
      <c r="C40" s="30">
        <v>115560</v>
      </c>
      <c r="D40" s="31">
        <v>0</v>
      </c>
      <c r="E40" s="11">
        <f aca="true" t="shared" si="5" ref="E40:E48">ROUND((D40*$G$5)/$G$6,1)</f>
        <v>0</v>
      </c>
      <c r="F40" s="1">
        <f aca="true" t="shared" si="6" ref="F40:F48">ROUND(IF(E40&lt;=20,E40,((E40-20)/2)+20),1)</f>
        <v>0</v>
      </c>
      <c r="G40" s="17">
        <v>5</v>
      </c>
      <c r="H40" s="17">
        <v>4</v>
      </c>
      <c r="I40" s="7">
        <f aca="true" t="shared" si="7" ref="I40:I48">G40+H40</f>
        <v>9</v>
      </c>
      <c r="J40" s="14">
        <f aca="true" t="shared" si="8" ref="J40:J48">ROUND(IF((F40/4)&gt;10,10,F40/4),0)</f>
        <v>0</v>
      </c>
      <c r="K40" s="34">
        <f aca="true" t="shared" si="9" ref="K40:K48">ROUND(IF(F40&lt;=20,((F40+I40)-(IF(I40&lt;10,(10-I40)*4,0)))/4,(((F40+((40-F40)/20)*I40))-(IF(I40&lt;10,(10-I40)*4,0)))/4),0)</f>
        <v>1</v>
      </c>
    </row>
    <row r="41" spans="1:11" ht="18" thickBot="1">
      <c r="A41" s="28"/>
      <c r="B41" s="29"/>
      <c r="C41" s="30">
        <v>115459</v>
      </c>
      <c r="D41" s="31">
        <v>2</v>
      </c>
      <c r="E41" s="11">
        <f t="shared" si="5"/>
        <v>4.3</v>
      </c>
      <c r="F41" s="1">
        <f t="shared" si="6"/>
        <v>4.3</v>
      </c>
      <c r="G41" s="17">
        <v>5</v>
      </c>
      <c r="H41" s="17">
        <v>4</v>
      </c>
      <c r="I41" s="7">
        <f t="shared" si="7"/>
        <v>9</v>
      </c>
      <c r="J41" s="14">
        <f t="shared" si="8"/>
        <v>1</v>
      </c>
      <c r="K41" s="34">
        <f t="shared" si="9"/>
        <v>2</v>
      </c>
    </row>
    <row r="42" spans="1:11" ht="24.75" thickBot="1">
      <c r="A42" s="28"/>
      <c r="B42" s="29"/>
      <c r="C42" s="30">
        <v>115374</v>
      </c>
      <c r="D42" s="31">
        <v>5</v>
      </c>
      <c r="E42" s="11">
        <f t="shared" si="5"/>
        <v>10.7</v>
      </c>
      <c r="F42" s="1">
        <f t="shared" si="6"/>
        <v>10.7</v>
      </c>
      <c r="G42" s="17">
        <v>6</v>
      </c>
      <c r="H42" s="17">
        <v>4</v>
      </c>
      <c r="I42" s="7">
        <f t="shared" si="7"/>
        <v>10</v>
      </c>
      <c r="J42" s="14">
        <f t="shared" si="8"/>
        <v>3</v>
      </c>
      <c r="K42" s="41">
        <f t="shared" si="9"/>
        <v>5</v>
      </c>
    </row>
    <row r="43" spans="1:12" ht="24.75" thickBot="1">
      <c r="A43" s="28"/>
      <c r="B43" s="29"/>
      <c r="C43" s="30">
        <v>115393</v>
      </c>
      <c r="D43" s="31">
        <v>16</v>
      </c>
      <c r="E43" s="11">
        <f t="shared" si="5"/>
        <v>34.3</v>
      </c>
      <c r="F43" s="1">
        <f t="shared" si="6"/>
        <v>27.2</v>
      </c>
      <c r="G43" s="17"/>
      <c r="H43" s="17"/>
      <c r="I43" s="7">
        <f t="shared" si="7"/>
        <v>0</v>
      </c>
      <c r="J43" s="42">
        <f t="shared" si="8"/>
        <v>7</v>
      </c>
      <c r="K43" s="34">
        <f t="shared" si="9"/>
        <v>-3</v>
      </c>
      <c r="L43" s="32" t="s">
        <v>18</v>
      </c>
    </row>
    <row r="44" spans="1:12" ht="24.75" thickBot="1">
      <c r="A44" s="28"/>
      <c r="B44" s="29"/>
      <c r="C44" s="30">
        <v>115585</v>
      </c>
      <c r="D44" s="31">
        <v>6</v>
      </c>
      <c r="E44" s="11">
        <f t="shared" si="5"/>
        <v>12.9</v>
      </c>
      <c r="F44" s="1">
        <f t="shared" si="6"/>
        <v>12.9</v>
      </c>
      <c r="G44" s="17">
        <v>8</v>
      </c>
      <c r="H44" s="17">
        <v>6</v>
      </c>
      <c r="I44" s="7">
        <f t="shared" si="7"/>
        <v>14</v>
      </c>
      <c r="J44" s="14">
        <f t="shared" si="8"/>
        <v>3</v>
      </c>
      <c r="K44" s="41">
        <f t="shared" si="9"/>
        <v>7</v>
      </c>
      <c r="L44" s="32"/>
    </row>
    <row r="45" spans="1:12" ht="18" thickBot="1">
      <c r="A45" s="28"/>
      <c r="B45" s="29"/>
      <c r="C45" s="30">
        <v>115787</v>
      </c>
      <c r="D45" s="31">
        <v>2</v>
      </c>
      <c r="E45" s="11">
        <f t="shared" si="5"/>
        <v>4.3</v>
      </c>
      <c r="F45" s="1">
        <f t="shared" si="6"/>
        <v>4.3</v>
      </c>
      <c r="G45" s="17">
        <v>6</v>
      </c>
      <c r="H45" s="17">
        <v>6</v>
      </c>
      <c r="I45" s="7">
        <f t="shared" si="7"/>
        <v>12</v>
      </c>
      <c r="J45" s="14">
        <f t="shared" si="8"/>
        <v>1</v>
      </c>
      <c r="K45" s="34">
        <f t="shared" si="9"/>
        <v>4</v>
      </c>
      <c r="L45" s="32"/>
    </row>
    <row r="46" spans="1:12" ht="24.75" thickBot="1">
      <c r="A46" s="28"/>
      <c r="B46" s="29"/>
      <c r="C46" s="30">
        <v>115788</v>
      </c>
      <c r="D46" s="31">
        <v>0</v>
      </c>
      <c r="E46" s="11">
        <f t="shared" si="5"/>
        <v>0</v>
      </c>
      <c r="F46" s="1">
        <f t="shared" si="6"/>
        <v>0</v>
      </c>
      <c r="G46" s="17">
        <v>9</v>
      </c>
      <c r="H46" s="17">
        <v>9</v>
      </c>
      <c r="I46" s="7">
        <f t="shared" si="7"/>
        <v>18</v>
      </c>
      <c r="J46" s="14">
        <f t="shared" si="8"/>
        <v>0</v>
      </c>
      <c r="K46" s="41">
        <f t="shared" si="9"/>
        <v>5</v>
      </c>
      <c r="L46" s="32"/>
    </row>
    <row r="47" spans="1:11" ht="18" thickBot="1">
      <c r="A47" s="28"/>
      <c r="B47" s="29"/>
      <c r="C47" s="30">
        <v>115692</v>
      </c>
      <c r="D47" s="31">
        <v>0</v>
      </c>
      <c r="E47" s="11">
        <f t="shared" si="5"/>
        <v>0</v>
      </c>
      <c r="F47" s="1">
        <f t="shared" si="6"/>
        <v>0</v>
      </c>
      <c r="G47" s="17"/>
      <c r="H47" s="17"/>
      <c r="I47" s="7">
        <f t="shared" si="7"/>
        <v>0</v>
      </c>
      <c r="J47" s="14">
        <f t="shared" si="8"/>
        <v>0</v>
      </c>
      <c r="K47" s="34">
        <f t="shared" si="9"/>
        <v>-10</v>
      </c>
    </row>
    <row r="48" spans="1:11" ht="24.75" thickBot="1">
      <c r="A48" s="28"/>
      <c r="B48" s="29"/>
      <c r="C48" s="30">
        <v>114233</v>
      </c>
      <c r="D48" s="31">
        <v>0</v>
      </c>
      <c r="E48" s="11">
        <f t="shared" si="5"/>
        <v>0</v>
      </c>
      <c r="F48" s="1">
        <f t="shared" si="6"/>
        <v>0</v>
      </c>
      <c r="G48" s="17">
        <v>9</v>
      </c>
      <c r="H48" s="17">
        <v>9</v>
      </c>
      <c r="I48" s="7">
        <f t="shared" si="7"/>
        <v>18</v>
      </c>
      <c r="J48" s="14">
        <f t="shared" si="8"/>
        <v>0</v>
      </c>
      <c r="K48" s="41">
        <f t="shared" si="9"/>
        <v>5</v>
      </c>
    </row>
    <row r="49" spans="1:11" ht="18" thickBot="1">
      <c r="A49" s="28"/>
      <c r="B49" s="29"/>
      <c r="C49" s="30"/>
      <c r="D49" s="31"/>
      <c r="E49" s="11"/>
      <c r="F49" s="1"/>
      <c r="G49" s="17"/>
      <c r="H49" s="17"/>
      <c r="I49" s="7"/>
      <c r="J49" s="14"/>
      <c r="K49" s="15"/>
    </row>
    <row r="50" spans="1:11" ht="18" thickBot="1">
      <c r="A50" s="28"/>
      <c r="B50" s="29"/>
      <c r="C50" s="30"/>
      <c r="D50" s="31"/>
      <c r="E50" s="11"/>
      <c r="F50" s="1"/>
      <c r="G50" s="17"/>
      <c r="H50" s="17"/>
      <c r="I50" s="7"/>
      <c r="J50" s="14"/>
      <c r="K50" s="15"/>
    </row>
    <row r="51" spans="1:11" ht="18" thickBot="1">
      <c r="A51" s="28"/>
      <c r="B51" s="29"/>
      <c r="C51" s="30"/>
      <c r="D51" s="31"/>
      <c r="E51" s="11"/>
      <c r="F51" s="1"/>
      <c r="G51" s="17"/>
      <c r="H51" s="17"/>
      <c r="I51" s="7"/>
      <c r="J51" s="14"/>
      <c r="K51" s="15"/>
    </row>
    <row r="52" spans="1:11" ht="18" thickBot="1">
      <c r="A52" s="28"/>
      <c r="B52" s="29"/>
      <c r="C52" s="30"/>
      <c r="D52" s="31"/>
      <c r="E52" s="11"/>
      <c r="F52" s="1"/>
      <c r="G52" s="17"/>
      <c r="H52" s="17"/>
      <c r="I52" s="7"/>
      <c r="J52" s="14"/>
      <c r="K52" s="15"/>
    </row>
    <row r="53" spans="6:8" ht="17.25">
      <c r="F53"/>
      <c r="G53"/>
      <c r="H53"/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2013-01-31T11:53:44Z</dcterms:modified>
  <cp:category/>
  <cp:version/>
  <cp:contentType/>
  <cp:contentStatus/>
</cp:coreProperties>
</file>